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s.wal-mart.com/sites/RelacionconInversionistas/Documentos compartidos/R. Inversionistas/RI/Reportes trimestrales/2026/1Q26/Comunicado/"/>
    </mc:Choice>
  </mc:AlternateContent>
  <xr:revisionPtr revIDLastSave="0" documentId="8_{3C53CA25-F45F-4539-B764-A243768D4DE4}" xr6:coauthVersionLast="47" xr6:coauthVersionMax="47" xr10:uidLastSave="{00000000-0000-0000-0000-000000000000}"/>
  <bookViews>
    <workbookView xWindow="-96" yWindow="-96" windowWidth="23232" windowHeight="13872" xr2:uid="{1F3B8950-89F6-427C-ABB0-EB8950D5C0EC}"/>
  </bookViews>
  <sheets>
    <sheet name="P&amp;L por región" sheetId="1" r:id="rId1"/>
    <sheet name="P&amp;L por trimestre" sheetId="2" r:id="rId2"/>
    <sheet name="Balance" sheetId="3" r:id="rId3"/>
    <sheet name="Flujo de Efectivo" sheetId="4" r:id="rId4"/>
  </sheets>
  <externalReferences>
    <externalReference r:id="rId5"/>
  </externalReference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4" l="1"/>
  <c r="C39" i="4"/>
  <c r="G23" i="2"/>
  <c r="G21" i="2"/>
  <c r="G20" i="2"/>
  <c r="G19" i="2"/>
  <c r="G17" i="2"/>
  <c r="G16" i="2"/>
  <c r="G15" i="2"/>
  <c r="G13" i="2"/>
  <c r="G12" i="2"/>
  <c r="G10" i="2"/>
  <c r="G9" i="2"/>
  <c r="G8" i="2"/>
  <c r="G7" i="2"/>
  <c r="G6" i="2"/>
</calcChain>
</file>

<file path=xl/sharedStrings.xml><?xml version="1.0" encoding="utf-8"?>
<sst xmlns="http://schemas.openxmlformats.org/spreadsheetml/2006/main" count="149" uniqueCount="123">
  <si>
    <t>WALMART DE MEXICO, S.A.B DE C.V. Y SUBSIDIARIAS</t>
  </si>
  <si>
    <t>Estados Consolidados de Resultados Integrales</t>
  </si>
  <si>
    <t>($MXN Millones)</t>
  </si>
  <si>
    <t>México</t>
  </si>
  <si>
    <t>Centroamérica</t>
  </si>
  <si>
    <t>Consolidado</t>
  </si>
  <si>
    <t>1T26</t>
  </si>
  <si>
    <t>1T25</t>
  </si>
  <si>
    <t>Var.
%</t>
  </si>
  <si>
    <t>Var. (%)</t>
  </si>
  <si>
    <t>$</t>
  </si>
  <si>
    <t>%</t>
  </si>
  <si>
    <t>Pesos</t>
  </si>
  <si>
    <t xml:space="preserve">Sin efectos </t>
  </si>
  <si>
    <t>de tipo de cambio</t>
  </si>
  <si>
    <t>Total ingresos</t>
  </si>
  <si>
    <t>Utilidad bruta</t>
  </si>
  <si>
    <t>Gastos generales</t>
  </si>
  <si>
    <t>Utilidad antes de otros ingresos, neto</t>
  </si>
  <si>
    <t>Otros ingresos, neto</t>
  </si>
  <si>
    <t>Utilidad de operación</t>
  </si>
  <si>
    <t>EBITDA</t>
  </si>
  <si>
    <t>Utilida Neta</t>
  </si>
  <si>
    <t>$MXN Miles</t>
  </si>
  <si>
    <t>Primer Trimestre</t>
  </si>
  <si>
    <t>Var.</t>
  </si>
  <si>
    <t>Ventas netas</t>
  </si>
  <si>
    <t>Otros ingresos</t>
  </si>
  <si>
    <t>Costo de Ventas</t>
  </si>
  <si>
    <t>Utilidad antes de otros productos y gastos</t>
  </si>
  <si>
    <t>Otros productos</t>
  </si>
  <si>
    <t>Otros gastos</t>
  </si>
  <si>
    <t>Ingresos financieros</t>
  </si>
  <si>
    <t>Gastos financieros</t>
  </si>
  <si>
    <t>Utilidad antes de impuestos a la utilidad</t>
  </si>
  <si>
    <t>Utilidad neta consolidada</t>
  </si>
  <si>
    <t>Otras partidas de utilidad integral:</t>
  </si>
  <si>
    <t>Partidas que pueden reclasificarse posteriormente a resultados:</t>
  </si>
  <si>
    <t xml:space="preserve">Resultado actuarial por beneficio a los empleados, neto de impuestos a la utilidad </t>
  </si>
  <si>
    <t xml:space="preserve">Resultado por conversión de monedas extranjeras </t>
  </si>
  <si>
    <t>Otras partidas de resultado integral</t>
  </si>
  <si>
    <t>Utilidad integral</t>
  </si>
  <si>
    <t>Utilidad básica por acción (en pesos)</t>
  </si>
  <si>
    <t xml:space="preserve">Estados Consolidados de Situación Financiera </t>
  </si>
  <si>
    <t>Al 31 de marzo   de</t>
  </si>
  <si>
    <t>Activos</t>
  </si>
  <si>
    <t>Activos circulantes:</t>
  </si>
  <si>
    <t>Efectivo y equivalentes de efectivo</t>
  </si>
  <si>
    <t>Cuentas por cobrar - neto</t>
  </si>
  <si>
    <t>Inventarios, neto</t>
  </si>
  <si>
    <t>Pagos anticipados y otros</t>
  </si>
  <si>
    <t>Suma activos circulantes</t>
  </si>
  <si>
    <t>Activos no circulantes:</t>
  </si>
  <si>
    <t>Inmuebles y equipo - neto</t>
  </si>
  <si>
    <t xml:space="preserve">Activos por derechos de uso </t>
  </si>
  <si>
    <t>Propiedades de inversión - neto</t>
  </si>
  <si>
    <t>Activos intangibles - neto</t>
  </si>
  <si>
    <t>Activos por impuestos diferidos</t>
  </si>
  <si>
    <t>Otros activos no circulantes</t>
  </si>
  <si>
    <t>Suma activos</t>
  </si>
  <si>
    <t>Pasivos y capital contable</t>
  </si>
  <si>
    <t>Pasivos a corto plazo:</t>
  </si>
  <si>
    <t>Cuentas por pagar</t>
  </si>
  <si>
    <t>Pasivos por arrendamiento a corto plazo</t>
  </si>
  <si>
    <t>Otras cuentas por pagar</t>
  </si>
  <si>
    <t>Impuestos a la utilidad</t>
  </si>
  <si>
    <t>Suma pasivos a corto plazo</t>
  </si>
  <si>
    <t>Pasivos a largo plazo:</t>
  </si>
  <si>
    <t>Pasivos por arrendamiento y otros pasivos a largo plazo</t>
  </si>
  <si>
    <t>Pasivos por impuestos a la utilidad</t>
  </si>
  <si>
    <t>Beneficio a los empleados</t>
  </si>
  <si>
    <t>Suma pasivos</t>
  </si>
  <si>
    <t>Capital contable:</t>
  </si>
  <si>
    <t>Capital social</t>
  </si>
  <si>
    <t>Utilidades acumuladas</t>
  </si>
  <si>
    <t>Otras partidas de utilidad integral</t>
  </si>
  <si>
    <t>Prima en venta de acciones</t>
  </si>
  <si>
    <t>Fondo para el plan de acciones al personal</t>
  </si>
  <si>
    <t>Suma capital contable</t>
  </si>
  <si>
    <t>Suma pasivos y capital contable</t>
  </si>
  <si>
    <t>Estados Consolidados de Flujos de Efectivo</t>
  </si>
  <si>
    <t>Por el periodo de tres meses que terminó el 31 de marzo de</t>
  </si>
  <si>
    <t>Actividades de operación</t>
  </si>
  <si>
    <t>Partidas relacionadas con actividades de inversión:</t>
  </si>
  <si>
    <t xml:space="preserve"> Depreciación y amortización</t>
  </si>
  <si>
    <t xml:space="preserve"> Pérdida por bajas de inmuebles, equipo y deterioro</t>
  </si>
  <si>
    <t xml:space="preserve"> Gasto de compensación por opciones de acciones</t>
  </si>
  <si>
    <t xml:space="preserve"> Intereses a favor</t>
  </si>
  <si>
    <t>Partidas relacionadas con actividades de financiamiento:</t>
  </si>
  <si>
    <t>Intereses a cargo de pasivos por arrendamiento</t>
  </si>
  <si>
    <t>Fluctuación cambiaria no realizada</t>
  </si>
  <si>
    <t>Provisión por obligaciones laborales</t>
  </si>
  <si>
    <t>Intereses a cargo</t>
  </si>
  <si>
    <t>Flujo proveniente de resultados</t>
  </si>
  <si>
    <t>Variaciones en:</t>
  </si>
  <si>
    <t xml:space="preserve"> Cuentas por cobrar</t>
  </si>
  <si>
    <t xml:space="preserve"> Inventarios</t>
  </si>
  <si>
    <t xml:space="preserve"> Pagos anticipados y otros activos</t>
  </si>
  <si>
    <t xml:space="preserve"> Cuentas por pagar</t>
  </si>
  <si>
    <t xml:space="preserve"> Otras cuentas por pagar</t>
  </si>
  <si>
    <t xml:space="preserve"> Impuesto a la utilidad pagados</t>
  </si>
  <si>
    <t xml:space="preserve"> Beneficio a los empleados</t>
  </si>
  <si>
    <t>Flujos netos de efectivo generados en actividades de operación</t>
  </si>
  <si>
    <t>Actividades de inversión</t>
  </si>
  <si>
    <t xml:space="preserve"> Activos de larga duración de vida definida</t>
  </si>
  <si>
    <t xml:space="preserve"> Intereses cobrados</t>
  </si>
  <si>
    <t xml:space="preserve"> Cobros por venta de inmuebles y equipo</t>
  </si>
  <si>
    <t xml:space="preserve"> Fondo para el plan de acciones al personal</t>
  </si>
  <si>
    <t>Otras salidas de efectivo</t>
  </si>
  <si>
    <t>Flujos netos de efectivo utilizados por actividades de inversión</t>
  </si>
  <si>
    <t>Actividades de financiamiento</t>
  </si>
  <si>
    <t>Dividendos pagados</t>
  </si>
  <si>
    <t>Recompra de acciones</t>
  </si>
  <si>
    <t>Intereses pagados</t>
  </si>
  <si>
    <t>Pagos de pasivos por arrendamiento</t>
  </si>
  <si>
    <t>Flujos netos de efectivo utilizados por actividades de financiamiento</t>
  </si>
  <si>
    <t>Efectos por cambios en el valor del efectivo</t>
  </si>
  <si>
    <t>Decremento neto de efectivo y equivalentes de efectivo</t>
  </si>
  <si>
    <t>Efectivo y equivalentes de efectivo al principio del año</t>
  </si>
  <si>
    <t>Efectivo y equivalentes de efectivo a fin del año</t>
  </si>
  <si>
    <t>Transacciones que no generan flujo de efectivo:</t>
  </si>
  <si>
    <t>Altas de activos por derechos de uso</t>
  </si>
  <si>
    <t>Modificaciones y actualizaciones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</si>
</sst>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&quot;-&quot;#,##0;#,##0;_(@_)"/>
    <numFmt numFmtId="165" formatCode="#0.0;&quot;-&quot;#0.0;#0.0;_(@_)"/>
    <numFmt numFmtId="166" formatCode="#0;&quot;-&quot;#0;#0;_(@_)"/>
    <numFmt numFmtId="167" formatCode="#0.0_)%;\(#0.0\)%;&quot;—&quot;_)\%;_(@_)"/>
    <numFmt numFmtId="168" formatCode="#0.#######################;&quot;-&quot;#0.#######################;#0.#######################;_(@_)"/>
    <numFmt numFmtId="170" formatCode="#0.0%;&quot;-&quot;#0.0%;&quot;—&quot;\%;_(@_)"/>
    <numFmt numFmtId="171" formatCode="#,##0.000;&quot;-&quot;#,##0.000;#,##0.000;_(@_)"/>
    <numFmt numFmtId="172" formatCode="* #,##0.0;* \(#,##0.0\);* &quot;—&quot;;_(@_)"/>
  </numFmts>
  <fonts count="24">
    <font>
      <sz val="10"/>
      <name val="Arial"/>
    </font>
    <font>
      <sz val="11"/>
      <color rgb="FF003896"/>
      <name val="Bogle"/>
      <family val="2"/>
    </font>
    <font>
      <b/>
      <sz val="11"/>
      <color rgb="FF003896"/>
      <name val="Bogle"/>
      <family val="2"/>
    </font>
    <font>
      <i/>
      <sz val="11"/>
      <color rgb="FF003896"/>
      <name val="Bogle"/>
      <family val="2"/>
    </font>
    <font>
      <b/>
      <sz val="14"/>
      <color rgb="FF003896"/>
      <name val="Bogle"/>
      <family val="2"/>
    </font>
    <font>
      <i/>
      <sz val="9"/>
      <color rgb="FFFFFFFF"/>
      <name val="Bogle"/>
      <family val="2"/>
    </font>
    <font>
      <b/>
      <sz val="9"/>
      <color rgb="FFFFFFFF"/>
      <name val="Bogle"/>
      <family val="2"/>
    </font>
    <font>
      <b/>
      <sz val="8"/>
      <color rgb="FFFFFFFF"/>
      <name val="Bogle"/>
      <family val="2"/>
    </font>
    <font>
      <sz val="11"/>
      <color rgb="FF003896"/>
      <name val="Arial"/>
      <family val="2"/>
    </font>
    <font>
      <b/>
      <sz val="11"/>
      <color rgb="FF003896"/>
      <name val="Arial"/>
      <family val="2"/>
    </font>
    <font>
      <b/>
      <sz val="11"/>
      <color rgb="FF404040"/>
      <name val="Arial"/>
      <family val="2"/>
    </font>
    <font>
      <sz val="11"/>
      <color rgb="FF404040"/>
      <name val="Arial"/>
      <family val="2"/>
    </font>
    <font>
      <sz val="10"/>
      <color rgb="FF000000"/>
      <name val="Arial"/>
      <family val="2"/>
    </font>
    <font>
      <sz val="10"/>
      <color rgb="FF003896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Bogle"/>
      <family val="2"/>
    </font>
    <font>
      <sz val="11"/>
      <color rgb="FFFFFFFF"/>
      <name val="Bogle"/>
      <family val="2"/>
    </font>
    <font>
      <b/>
      <sz val="11"/>
      <color rgb="FFFFFFFF"/>
      <name val="Bogle"/>
      <family val="2"/>
    </font>
    <font>
      <sz val="9"/>
      <color rgb="FFFFFFFF"/>
      <name val="Bogle"/>
      <family val="2"/>
    </font>
    <font>
      <sz val="11"/>
      <color rgb="FF404040"/>
      <name val="Bogle"/>
      <family val="2"/>
    </font>
    <font>
      <b/>
      <sz val="11"/>
      <color rgb="FF000000"/>
      <name val="Bogle"/>
      <family val="2"/>
    </font>
    <font>
      <b/>
      <sz val="11"/>
      <color rgb="FF404040"/>
      <name val="Bogle"/>
      <family val="2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A75CF"/>
        <bgColor indexed="64"/>
      </patternFill>
    </fill>
    <fill>
      <patternFill patternType="solid">
        <fgColor rgb="FFE4E8E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3896"/>
      </bottom>
      <diagonal/>
    </border>
    <border>
      <left/>
      <right/>
      <top style="thin">
        <color rgb="FF003896"/>
      </top>
      <bottom/>
      <diagonal/>
    </border>
    <border>
      <left/>
      <right/>
      <top style="thin">
        <color rgb="FF003896"/>
      </top>
      <bottom style="thin">
        <color rgb="FF003896"/>
      </bottom>
      <diagonal/>
    </border>
  </borders>
  <cellStyleXfs count="2">
    <xf numFmtId="0" fontId="0" fillId="0" borderId="0"/>
    <xf numFmtId="0" fontId="12" fillId="0" borderId="0" applyBorder="0">
      <alignment wrapText="1"/>
    </xf>
  </cellStyleXfs>
  <cellXfs count="104">
    <xf numFmtId="0" fontId="0" fillId="0" borderId="0" xfId="0"/>
    <xf numFmtId="0" fontId="1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164" fontId="9" fillId="0" borderId="0" xfId="0" applyNumberFormat="1" applyFont="1" applyAlignment="1">
      <alignment horizontal="right" vertical="center" wrapText="1" indent="1"/>
    </xf>
    <xf numFmtId="165" fontId="8" fillId="0" borderId="0" xfId="0" applyNumberFormat="1" applyFont="1" applyAlignment="1">
      <alignment horizontal="right" vertical="center" wrapText="1" indent="1"/>
    </xf>
    <xf numFmtId="164" fontId="10" fillId="0" borderId="0" xfId="0" applyNumberFormat="1" applyFont="1" applyAlignment="1">
      <alignment horizontal="right" vertical="center" wrapText="1" indent="1"/>
    </xf>
    <xf numFmtId="165" fontId="11" fillId="0" borderId="0" xfId="0" applyNumberFormat="1" applyFont="1" applyAlignment="1">
      <alignment horizontal="right" vertical="center" wrapText="1" indent="1"/>
    </xf>
    <xf numFmtId="165" fontId="9" fillId="0" borderId="0" xfId="0" applyNumberFormat="1" applyFont="1" applyAlignment="1">
      <alignment horizontal="right" vertical="center" wrapText="1" indent="1"/>
    </xf>
    <xf numFmtId="165" fontId="9" fillId="0" borderId="0" xfId="0" applyNumberFormat="1" applyFont="1" applyAlignment="1">
      <alignment horizontal="right" vertical="center" wrapText="1" indent="3"/>
    </xf>
    <xf numFmtId="165" fontId="9" fillId="0" borderId="4" xfId="0" applyNumberFormat="1" applyFont="1" applyBorder="1" applyAlignment="1">
      <alignment horizontal="right" vertical="center" wrapText="1" indent="1"/>
    </xf>
    <xf numFmtId="0" fontId="8" fillId="3" borderId="0" xfId="0" applyFont="1" applyFill="1" applyAlignment="1">
      <alignment horizontal="left" vertical="center" wrapText="1" indent="1"/>
    </xf>
    <xf numFmtId="164" fontId="9" fillId="3" borderId="0" xfId="0" applyNumberFormat="1" applyFont="1" applyFill="1" applyAlignment="1">
      <alignment horizontal="right" vertical="center" wrapText="1" indent="1"/>
    </xf>
    <xf numFmtId="165" fontId="8" fillId="3" borderId="0" xfId="0" applyNumberFormat="1" applyFont="1" applyFill="1" applyAlignment="1">
      <alignment horizontal="right" vertical="center" wrapText="1" indent="1"/>
    </xf>
    <xf numFmtId="164" fontId="10" fillId="3" borderId="0" xfId="0" applyNumberFormat="1" applyFont="1" applyFill="1" applyAlignment="1">
      <alignment horizontal="right" vertical="center" wrapText="1" indent="1"/>
    </xf>
    <xf numFmtId="165" fontId="11" fillId="3" borderId="0" xfId="0" applyNumberFormat="1" applyFont="1" applyFill="1" applyAlignment="1">
      <alignment horizontal="right" vertical="center" wrapText="1" indent="1"/>
    </xf>
    <xf numFmtId="165" fontId="9" fillId="3" borderId="0" xfId="0" applyNumberFormat="1" applyFont="1" applyFill="1" applyAlignment="1">
      <alignment horizontal="right" vertical="center" wrapText="1" indent="1"/>
    </xf>
    <xf numFmtId="165" fontId="9" fillId="3" borderId="0" xfId="0" applyNumberFormat="1" applyFont="1" applyFill="1" applyAlignment="1">
      <alignment horizontal="right" vertical="center" wrapText="1" indent="3"/>
    </xf>
    <xf numFmtId="0" fontId="12" fillId="0" borderId="0" xfId="0" applyFont="1" applyAlignment="1">
      <alignment wrapText="1"/>
    </xf>
    <xf numFmtId="166" fontId="9" fillId="0" borderId="0" xfId="0" applyNumberFormat="1" applyFont="1" applyAlignment="1">
      <alignment horizontal="right" vertical="center" wrapText="1" indent="1"/>
    </xf>
    <xf numFmtId="166" fontId="10" fillId="0" borderId="0" xfId="0" applyNumberFormat="1" applyFont="1" applyAlignment="1">
      <alignment horizontal="right" vertical="center" wrapText="1" indent="1"/>
    </xf>
    <xf numFmtId="0" fontId="13" fillId="3" borderId="0" xfId="0" applyFont="1" applyFill="1" applyAlignment="1">
      <alignment horizontal="right" vertical="center" wrapText="1" indent="1"/>
    </xf>
    <xf numFmtId="0" fontId="14" fillId="3" borderId="0" xfId="0" applyFont="1" applyFill="1" applyAlignment="1">
      <alignment horizontal="right" vertical="center" wrapText="1" indent="1"/>
    </xf>
    <xf numFmtId="0" fontId="11" fillId="3" borderId="0" xfId="0" applyFont="1" applyFill="1" applyAlignment="1">
      <alignment horizontal="right" vertical="center" wrapText="1" indent="1"/>
    </xf>
    <xf numFmtId="0" fontId="9" fillId="3" borderId="0" xfId="0" applyFont="1" applyFill="1" applyAlignment="1">
      <alignment horizontal="right" vertical="center" wrapText="1" indent="1"/>
    </xf>
    <xf numFmtId="0" fontId="15" fillId="3" borderId="0" xfId="0" applyFont="1" applyFill="1" applyAlignment="1">
      <alignment horizontal="right" vertical="center" wrapText="1" indent="1"/>
    </xf>
    <xf numFmtId="0" fontId="9" fillId="3" borderId="0" xfId="0" applyFont="1" applyFill="1" applyAlignment="1">
      <alignment horizontal="right" vertical="center" wrapText="1" indent="3"/>
    </xf>
    <xf numFmtId="0" fontId="1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17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166" fontId="12" fillId="0" borderId="0" xfId="0" applyNumberFormat="1" applyFont="1" applyAlignment="1">
      <alignment wrapText="1"/>
    </xf>
    <xf numFmtId="0" fontId="19" fillId="2" borderId="0" xfId="0" applyFont="1" applyFill="1" applyAlignment="1">
      <alignment horizontal="left" wrapText="1" indent="1"/>
    </xf>
    <xf numFmtId="166" fontId="6" fillId="2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Alignment="1">
      <alignment horizontal="right" vertical="center" wrapText="1" indent="1"/>
    </xf>
    <xf numFmtId="164" fontId="20" fillId="0" borderId="0" xfId="0" applyNumberFormat="1" applyFont="1" applyAlignment="1">
      <alignment horizontal="right" vertical="center" wrapText="1" indent="1"/>
    </xf>
    <xf numFmtId="167" fontId="1" fillId="0" borderId="0" xfId="0" applyNumberFormat="1" applyFont="1" applyAlignment="1">
      <alignment horizontal="center" vertical="center" wrapText="1"/>
    </xf>
    <xf numFmtId="168" fontId="12" fillId="0" borderId="0" xfId="0" applyNumberFormat="1" applyFont="1" applyAlignment="1">
      <alignment wrapText="1"/>
    </xf>
    <xf numFmtId="0" fontId="1" fillId="0" borderId="0" xfId="0" applyFont="1" applyAlignment="1">
      <alignment horizontal="right" vertical="center" wrapText="1" indent="1"/>
    </xf>
    <xf numFmtId="0" fontId="20" fillId="0" borderId="0" xfId="0" applyFont="1" applyAlignment="1">
      <alignment horizontal="right" vertical="center" wrapText="1" inden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164" fontId="1" fillId="0" borderId="5" xfId="0" applyNumberFormat="1" applyFont="1" applyBorder="1" applyAlignment="1">
      <alignment horizontal="right" vertical="center" wrapText="1" indent="1"/>
    </xf>
    <xf numFmtId="0" fontId="12" fillId="0" borderId="5" xfId="0" applyFont="1" applyBorder="1" applyAlignment="1">
      <alignment wrapText="1"/>
    </xf>
    <xf numFmtId="164" fontId="20" fillId="0" borderId="5" xfId="0" applyNumberFormat="1" applyFont="1" applyBorder="1" applyAlignment="1">
      <alignment horizontal="right" vertical="center" wrapText="1" indent="1"/>
    </xf>
    <xf numFmtId="167" fontId="1" fillId="0" borderId="5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 indent="1"/>
    </xf>
    <xf numFmtId="164" fontId="2" fillId="3" borderId="6" xfId="0" applyNumberFormat="1" applyFont="1" applyFill="1" applyBorder="1" applyAlignment="1">
      <alignment horizontal="right" vertical="center" wrapText="1" indent="1"/>
    </xf>
    <xf numFmtId="0" fontId="21" fillId="3" borderId="6" xfId="0" applyFont="1" applyFill="1" applyBorder="1" applyAlignment="1">
      <alignment vertical="center" wrapText="1"/>
    </xf>
    <xf numFmtId="164" fontId="22" fillId="3" borderId="6" xfId="0" applyNumberFormat="1" applyFont="1" applyFill="1" applyBorder="1" applyAlignment="1">
      <alignment horizontal="right" vertical="center" wrapText="1" indent="1"/>
    </xf>
    <xf numFmtId="167" fontId="2" fillId="3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0" fontId="1" fillId="0" borderId="5" xfId="0" applyNumberFormat="1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170" fontId="1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166" fontId="23" fillId="0" borderId="0" xfId="0" applyNumberFormat="1" applyFont="1" applyAlignment="1">
      <alignment wrapText="1"/>
    </xf>
    <xf numFmtId="0" fontId="16" fillId="0" borderId="0" xfId="0" applyFont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164" fontId="1" fillId="0" borderId="7" xfId="0" applyNumberFormat="1" applyFont="1" applyBorder="1" applyAlignment="1">
      <alignment horizontal="right" vertical="center" wrapText="1" indent="1"/>
    </xf>
    <xf numFmtId="164" fontId="20" fillId="0" borderId="7" xfId="0" applyNumberFormat="1" applyFont="1" applyBorder="1" applyAlignment="1">
      <alignment horizontal="right" vertical="center" wrapText="1" indent="1"/>
    </xf>
    <xf numFmtId="170" fontId="2" fillId="3" borderId="6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171" fontId="2" fillId="3" borderId="0" xfId="0" applyNumberFormat="1" applyFont="1" applyFill="1" applyAlignment="1">
      <alignment horizontal="right" vertical="center" wrapText="1" indent="1"/>
    </xf>
    <xf numFmtId="0" fontId="21" fillId="3" borderId="0" xfId="0" applyFont="1" applyFill="1" applyAlignment="1">
      <alignment vertical="center" wrapText="1"/>
    </xf>
    <xf numFmtId="171" fontId="22" fillId="3" borderId="0" xfId="0" applyNumberFormat="1" applyFont="1" applyFill="1" applyAlignment="1">
      <alignment horizontal="right" vertical="center" wrapText="1" indent="1"/>
    </xf>
    <xf numFmtId="167" fontId="2" fillId="3" borderId="0" xfId="0" applyNumberFormat="1" applyFont="1" applyFill="1" applyAlignment="1">
      <alignment horizontal="center" vertical="center" wrapText="1"/>
    </xf>
    <xf numFmtId="0" fontId="12" fillId="0" borderId="0" xfId="1">
      <alignment wrapText="1"/>
    </xf>
    <xf numFmtId="172" fontId="12" fillId="0" borderId="0" xfId="0" applyNumberFormat="1" applyFont="1" applyAlignment="1">
      <alignment wrapText="1"/>
    </xf>
    <xf numFmtId="0" fontId="19" fillId="2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164" fontId="1" fillId="0" borderId="0" xfId="0" applyNumberFormat="1" applyFont="1" applyAlignment="1">
      <alignment horizontal="right" vertical="center" wrapText="1" indent="2"/>
    </xf>
    <xf numFmtId="164" fontId="20" fillId="0" borderId="0" xfId="0" applyNumberFormat="1" applyFont="1" applyAlignment="1">
      <alignment horizontal="right" vertical="center" wrapText="1" indent="2"/>
    </xf>
    <xf numFmtId="164" fontId="1" fillId="0" borderId="5" xfId="0" applyNumberFormat="1" applyFont="1" applyBorder="1" applyAlignment="1">
      <alignment horizontal="right" vertical="center" wrapText="1" indent="2"/>
    </xf>
    <xf numFmtId="164" fontId="20" fillId="0" borderId="5" xfId="0" applyNumberFormat="1" applyFont="1" applyBorder="1" applyAlignment="1">
      <alignment horizontal="right" vertical="center" wrapText="1" indent="2"/>
    </xf>
    <xf numFmtId="164" fontId="2" fillId="3" borderId="6" xfId="0" applyNumberFormat="1" applyFont="1" applyFill="1" applyBorder="1" applyAlignment="1">
      <alignment horizontal="right" vertical="center" wrapText="1" indent="2"/>
    </xf>
    <xf numFmtId="164" fontId="22" fillId="3" borderId="6" xfId="0" applyNumberFormat="1" applyFont="1" applyFill="1" applyBorder="1" applyAlignment="1">
      <alignment horizontal="right" vertical="center" wrapText="1" indent="2"/>
    </xf>
    <xf numFmtId="0" fontId="18" fillId="2" borderId="0" xfId="0" applyFont="1" applyFill="1" applyAlignment="1">
      <alignment horizontal="left" vertical="center" wrapText="1" indent="1"/>
    </xf>
    <xf numFmtId="164" fontId="18" fillId="2" borderId="0" xfId="0" applyNumberFormat="1" applyFont="1" applyFill="1" applyAlignment="1">
      <alignment horizontal="right" vertical="center" wrapText="1" indent="2"/>
    </xf>
    <xf numFmtId="0" fontId="19" fillId="2" borderId="0" xfId="0" applyFont="1" applyFill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 indent="2"/>
    </xf>
    <xf numFmtId="164" fontId="22" fillId="0" borderId="0" xfId="0" applyNumberFormat="1" applyFont="1" applyAlignment="1">
      <alignment horizontal="right" vertical="center" wrapText="1" indent="2"/>
    </xf>
  </cellXfs>
  <cellStyles count="2">
    <cellStyle name="Normal" xfId="0" builtinId="0"/>
    <cellStyle name="Table (Normal)" xfId="1" xr:uid="{4770C594-20EB-464F-BF08-7BC999E3B7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15240</xdr:colOff>
      <xdr:row>0</xdr:row>
      <xdr:rowOff>45720</xdr:rowOff>
    </xdr:from>
    <xdr:to>
      <xdr:col>19</xdr:col>
      <xdr:colOff>449580</xdr:colOff>
      <xdr:row>2</xdr:row>
      <xdr:rowOff>125730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9D611D51-8D9B-3661-28C8-45EAFB72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8110" y="45720"/>
          <a:ext cx="23774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975360</xdr:colOff>
      <xdr:row>0</xdr:row>
      <xdr:rowOff>99060</xdr:rowOff>
    </xdr:from>
    <xdr:to>
      <xdr:col>6</xdr:col>
      <xdr:colOff>662940</xdr:colOff>
      <xdr:row>2</xdr:row>
      <xdr:rowOff>106680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438F7C33-E645-4C28-BD87-2D42710F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910" y="99060"/>
          <a:ext cx="23774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232410</xdr:colOff>
      <xdr:row>0</xdr:row>
      <xdr:rowOff>22860</xdr:rowOff>
    </xdr:from>
    <xdr:to>
      <xdr:col>3</xdr:col>
      <xdr:colOff>1325880</xdr:colOff>
      <xdr:row>2</xdr:row>
      <xdr:rowOff>38100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54BE653B-3EDB-4FB8-88AF-51C526D7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960" y="22860"/>
          <a:ext cx="23774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186690</xdr:colOff>
      <xdr:row>0</xdr:row>
      <xdr:rowOff>22860</xdr:rowOff>
    </xdr:from>
    <xdr:to>
      <xdr:col>3</xdr:col>
      <xdr:colOff>1280160</xdr:colOff>
      <xdr:row>2</xdr:row>
      <xdr:rowOff>38100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A61270C9-5407-48DA-A502-D3BD2636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6830" y="22860"/>
          <a:ext cx="23774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0t012g\AppData\Local\Microsoft\Windows\INetCache\Content.Outlook\6CTZYMGO\Edos%20Financieros%20RI%20-1Q2026.xlsx" TargetMode="External"/><Relationship Id="rId1" Type="http://schemas.openxmlformats.org/officeDocument/2006/relationships/externalLinkPath" Target="file:///C:\Users\g0t012g\AppData\Local\Microsoft\Windows\INetCache\Content.Outlook\6CTZYMGO\Edos%20Financieros%20RI%20-1Q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pañol"/>
      <sheetName val="Índice"/>
      <sheetName val="P&amp;Ls Webcast Cons (2)"/>
      <sheetName val="P&amp;Ls Webcast Cons"/>
      <sheetName val="P&amp;Ls Webcast MX esp"/>
      <sheetName val="P&amp;Ls Webcast CAM esp"/>
      <sheetName val="Trimestrales"/>
      <sheetName val="Ingles"/>
      <sheetName val="P&amp;L esp"/>
      <sheetName val="Balance esp"/>
      <sheetName val="Flujos Efe esp"/>
      <sheetName val="P&amp;Ls Webcast MX"/>
      <sheetName val="P&amp;Ls Webcast CAM"/>
      <sheetName val="Quarter"/>
      <sheetName val="P&amp;L ing"/>
      <sheetName val="Balance ing"/>
      <sheetName val="Flujos Efe ing"/>
      <sheetName val="P&amp;L por región"/>
      <sheetName val="P&amp;L por trimestre"/>
      <sheetName val="Balance"/>
      <sheetName val="Flujo de Efectivo"/>
      <sheetName val="P&amp;L by region"/>
      <sheetName val="P&amp;L by quarter"/>
      <sheetName val="Balance sheet"/>
      <sheetName val="Cash flo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0">
          <cell r="E40">
            <v>0</v>
          </cell>
          <cell r="I40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ECA2-6312-4CA6-8B9B-58A5E040C7C1}">
  <dimension ref="B1:V50"/>
  <sheetViews>
    <sheetView showGridLines="0" tabSelected="1" showRuler="0" workbookViewId="0"/>
  </sheetViews>
  <sheetFormatPr baseColWidth="10" defaultColWidth="13.1640625" defaultRowHeight="12.3"/>
  <cols>
    <col min="1" max="1" width="0.44140625" customWidth="1"/>
    <col min="2" max="2" width="44.83203125" customWidth="1"/>
    <col min="3" max="3" width="11.44140625" customWidth="1"/>
    <col min="4" max="4" width="8.44140625" customWidth="1"/>
    <col min="5" max="5" width="11.44140625" customWidth="1"/>
    <col min="6" max="6" width="8.44140625" customWidth="1"/>
    <col min="7" max="7" width="9.83203125" customWidth="1"/>
    <col min="8" max="8" width="0.44140625" customWidth="1"/>
    <col min="9" max="9" width="9.83203125" customWidth="1"/>
    <col min="10" max="10" width="8.44140625" customWidth="1"/>
    <col min="11" max="11" width="9.83203125" customWidth="1"/>
    <col min="12" max="12" width="8.44140625" customWidth="1"/>
    <col min="13" max="13" width="8.83203125" customWidth="1"/>
    <col min="14" max="14" width="15.5546875" customWidth="1"/>
    <col min="15" max="15" width="0.44140625" customWidth="1"/>
    <col min="16" max="16" width="11.44140625" customWidth="1"/>
    <col min="17" max="17" width="8.44140625" customWidth="1"/>
    <col min="18" max="18" width="11.44140625" customWidth="1"/>
    <col min="19" max="19" width="8.44140625" customWidth="1"/>
    <col min="20" max="20" width="10.27734375" customWidth="1"/>
    <col min="21" max="21" width="0.44140625" customWidth="1"/>
    <col min="22" max="23" width="11.1640625" customWidth="1"/>
  </cols>
  <sheetData>
    <row r="1" spans="2:22" ht="30" customHeight="1">
      <c r="B1" s="1" t="s">
        <v>0</v>
      </c>
      <c r="C1" s="2"/>
      <c r="D1" s="2"/>
    </row>
    <row r="2" spans="2:22" ht="16.75" customHeight="1">
      <c r="B2" s="3" t="s">
        <v>1</v>
      </c>
      <c r="C2" s="2"/>
      <c r="D2" s="2"/>
    </row>
    <row r="3" spans="2:22" ht="21.6" customHeight="1">
      <c r="B3" s="4" t="s">
        <v>2</v>
      </c>
    </row>
    <row r="4" spans="2:22" ht="21.6" customHeight="1">
      <c r="E4" s="5" t="s">
        <v>3</v>
      </c>
      <c r="K4" s="6" t="s">
        <v>4</v>
      </c>
      <c r="L4" s="2"/>
      <c r="M4" s="2"/>
      <c r="Q4" s="7" t="s">
        <v>5</v>
      </c>
      <c r="R4" s="2"/>
    </row>
    <row r="5" spans="2:22" ht="18.25" customHeight="1">
      <c r="B5" s="8"/>
      <c r="C5" s="9" t="s">
        <v>6</v>
      </c>
      <c r="D5" s="9"/>
      <c r="E5" s="9" t="s">
        <v>7</v>
      </c>
      <c r="F5" s="9"/>
      <c r="G5" s="10" t="s">
        <v>8</v>
      </c>
      <c r="I5" s="9" t="s">
        <v>6</v>
      </c>
      <c r="J5" s="9"/>
      <c r="K5" s="9" t="s">
        <v>7</v>
      </c>
      <c r="L5" s="9"/>
      <c r="M5" s="9" t="s">
        <v>9</v>
      </c>
      <c r="N5" s="9"/>
      <c r="P5" s="9" t="s">
        <v>6</v>
      </c>
      <c r="Q5" s="9"/>
      <c r="R5" s="9" t="s">
        <v>7</v>
      </c>
      <c r="S5" s="9"/>
      <c r="T5" s="10" t="s">
        <v>8</v>
      </c>
    </row>
    <row r="6" spans="2:22" ht="12.6" customHeight="1">
      <c r="B6" s="8"/>
      <c r="C6" s="11" t="s">
        <v>10</v>
      </c>
      <c r="D6" s="11" t="s">
        <v>11</v>
      </c>
      <c r="E6" s="11" t="s">
        <v>10</v>
      </c>
      <c r="F6" s="11" t="s">
        <v>11</v>
      </c>
      <c r="G6" s="10"/>
      <c r="I6" s="11" t="s">
        <v>10</v>
      </c>
      <c r="J6" s="11" t="s">
        <v>11</v>
      </c>
      <c r="K6" s="11" t="s">
        <v>10</v>
      </c>
      <c r="L6" s="11" t="s">
        <v>11</v>
      </c>
      <c r="M6" s="12" t="s">
        <v>12</v>
      </c>
      <c r="N6" s="13" t="s">
        <v>13</v>
      </c>
      <c r="P6" s="11" t="s">
        <v>10</v>
      </c>
      <c r="Q6" s="11" t="s">
        <v>11</v>
      </c>
      <c r="R6" s="11" t="s">
        <v>10</v>
      </c>
      <c r="S6" s="11" t="s">
        <v>11</v>
      </c>
      <c r="T6" s="10"/>
    </row>
    <row r="7" spans="2:22" ht="14.1" customHeight="1">
      <c r="B7" s="8"/>
      <c r="C7" s="10"/>
      <c r="D7" s="10"/>
      <c r="E7" s="10"/>
      <c r="F7" s="10"/>
      <c r="G7" s="10"/>
      <c r="I7" s="10"/>
      <c r="J7" s="10"/>
      <c r="K7" s="10"/>
      <c r="L7" s="10"/>
      <c r="M7" s="14"/>
      <c r="N7" s="15" t="s">
        <v>14</v>
      </c>
      <c r="P7" s="10"/>
      <c r="Q7" s="10"/>
      <c r="R7" s="10"/>
      <c r="S7" s="10"/>
      <c r="T7" s="16"/>
    </row>
    <row r="8" spans="2:22" ht="30" customHeight="1">
      <c r="B8" s="17" t="s">
        <v>15</v>
      </c>
      <c r="C8" s="18">
        <v>204358</v>
      </c>
      <c r="D8" s="19">
        <v>100</v>
      </c>
      <c r="E8" s="20">
        <v>195665</v>
      </c>
      <c r="F8" s="21">
        <v>100</v>
      </c>
      <c r="G8" s="22">
        <v>4.4425128672729999</v>
      </c>
      <c r="I8" s="18">
        <v>40660</v>
      </c>
      <c r="J8" s="19">
        <v>100</v>
      </c>
      <c r="K8" s="20">
        <v>45310</v>
      </c>
      <c r="L8" s="21">
        <v>100</v>
      </c>
      <c r="M8" s="22">
        <v>-10.259710814171401</v>
      </c>
      <c r="N8" s="23">
        <v>2.5432726545376898</v>
      </c>
      <c r="P8" s="18">
        <v>245018</v>
      </c>
      <c r="Q8" s="19">
        <v>100</v>
      </c>
      <c r="R8" s="20">
        <v>240975</v>
      </c>
      <c r="S8" s="21">
        <v>100</v>
      </c>
      <c r="T8" s="24">
        <v>1.67813250808175</v>
      </c>
    </row>
    <row r="9" spans="2:22" ht="30" customHeight="1">
      <c r="B9" s="25" t="s">
        <v>16</v>
      </c>
      <c r="C9" s="26">
        <v>49800</v>
      </c>
      <c r="D9" s="27">
        <v>24.4</v>
      </c>
      <c r="E9" s="28">
        <v>46968</v>
      </c>
      <c r="F9" s="29">
        <v>24</v>
      </c>
      <c r="G9" s="30">
        <v>6.0285446806610103</v>
      </c>
      <c r="I9" s="26">
        <v>9793</v>
      </c>
      <c r="J9" s="27">
        <v>24.1</v>
      </c>
      <c r="K9" s="28">
        <v>11107</v>
      </c>
      <c r="L9" s="29">
        <v>24.5</v>
      </c>
      <c r="M9" s="30">
        <v>-11.820165702862999</v>
      </c>
      <c r="N9" s="31">
        <v>0.84510080930637599</v>
      </c>
      <c r="P9" s="26">
        <v>59593</v>
      </c>
      <c r="Q9" s="27">
        <v>24.3</v>
      </c>
      <c r="R9" s="28">
        <v>58075</v>
      </c>
      <c r="S9" s="29">
        <v>24.1</v>
      </c>
      <c r="T9" s="30">
        <v>2.6151006594791602</v>
      </c>
    </row>
    <row r="10" spans="2:22" ht="30" customHeight="1">
      <c r="B10" s="17" t="s">
        <v>17</v>
      </c>
      <c r="C10" s="18">
        <v>34249</v>
      </c>
      <c r="D10" s="19">
        <v>16.8</v>
      </c>
      <c r="E10" s="20">
        <v>31597</v>
      </c>
      <c r="F10" s="21">
        <v>16.100000000000001</v>
      </c>
      <c r="G10" s="22">
        <v>8.3940739774744895</v>
      </c>
      <c r="I10" s="18">
        <v>7238</v>
      </c>
      <c r="J10" s="19">
        <v>17.8</v>
      </c>
      <c r="K10" s="20">
        <v>8127</v>
      </c>
      <c r="L10" s="21">
        <v>17.899999999999999</v>
      </c>
      <c r="M10" s="22">
        <v>10.9347205897388</v>
      </c>
      <c r="N10" s="23">
        <v>1.6472857503488301</v>
      </c>
      <c r="P10" s="18">
        <v>41487</v>
      </c>
      <c r="Q10" s="19">
        <v>16.899999999999999</v>
      </c>
      <c r="R10" s="20">
        <v>39724</v>
      </c>
      <c r="S10" s="21">
        <v>16.5</v>
      </c>
      <c r="T10" s="22">
        <v>4.4397960482985797</v>
      </c>
      <c r="V10" s="32"/>
    </row>
    <row r="11" spans="2:22" ht="30" customHeight="1">
      <c r="B11" s="25" t="s">
        <v>18</v>
      </c>
      <c r="C11" s="26">
        <v>15551</v>
      </c>
      <c r="D11" s="27">
        <v>7.6</v>
      </c>
      <c r="E11" s="28">
        <v>15371</v>
      </c>
      <c r="F11" s="29">
        <v>7.9</v>
      </c>
      <c r="G11" s="30">
        <v>1.1660232976962399</v>
      </c>
      <c r="I11" s="26">
        <v>2555</v>
      </c>
      <c r="J11" s="27">
        <v>6.3</v>
      </c>
      <c r="K11" s="28">
        <v>2980</v>
      </c>
      <c r="L11" s="29">
        <v>6.6</v>
      </c>
      <c r="M11" s="30">
        <v>-14.235029988626</v>
      </c>
      <c r="N11" s="31">
        <v>-1.3426889655619201</v>
      </c>
      <c r="P11" s="26">
        <v>18106</v>
      </c>
      <c r="Q11" s="27">
        <v>7.4</v>
      </c>
      <c r="R11" s="28">
        <v>18351</v>
      </c>
      <c r="S11" s="29">
        <v>7.6</v>
      </c>
      <c r="T11" s="30">
        <v>-1.3347145208526201</v>
      </c>
    </row>
    <row r="12" spans="2:22" ht="30" customHeight="1">
      <c r="B12" s="17" t="s">
        <v>19</v>
      </c>
      <c r="C12" s="33">
        <v>348</v>
      </c>
      <c r="D12" s="19">
        <v>0.2</v>
      </c>
      <c r="E12" s="34">
        <v>477</v>
      </c>
      <c r="F12" s="21">
        <v>0.2</v>
      </c>
      <c r="G12" s="22">
        <v>-26.9102595163336</v>
      </c>
      <c r="I12" s="33">
        <v>18</v>
      </c>
      <c r="J12" s="19">
        <v>0</v>
      </c>
      <c r="K12" s="34">
        <v>61</v>
      </c>
      <c r="L12" s="21">
        <v>0.1</v>
      </c>
      <c r="M12" s="22">
        <v>-72.2942746112289</v>
      </c>
      <c r="N12" s="23">
        <v>-70.797807849598598</v>
      </c>
      <c r="P12" s="33">
        <v>366</v>
      </c>
      <c r="Q12" s="19">
        <v>0.1</v>
      </c>
      <c r="R12" s="34">
        <v>538</v>
      </c>
      <c r="S12" s="21">
        <v>0.2</v>
      </c>
      <c r="T12" s="22">
        <v>-32.051714704110502</v>
      </c>
    </row>
    <row r="13" spans="2:22" ht="30" customHeight="1">
      <c r="B13" s="25" t="s">
        <v>20</v>
      </c>
      <c r="C13" s="26">
        <v>15899</v>
      </c>
      <c r="D13" s="27">
        <v>7.8</v>
      </c>
      <c r="E13" s="28">
        <v>15848</v>
      </c>
      <c r="F13" s="29">
        <v>8.1</v>
      </c>
      <c r="G13" s="30">
        <v>0.321076590345859</v>
      </c>
      <c r="I13" s="26">
        <v>2573</v>
      </c>
      <c r="J13" s="27">
        <v>6.3</v>
      </c>
      <c r="K13" s="28">
        <v>3041</v>
      </c>
      <c r="L13" s="29">
        <v>6.7</v>
      </c>
      <c r="M13" s="30">
        <v>-15.3985467711731</v>
      </c>
      <c r="N13" s="31">
        <v>-2.73458093825182</v>
      </c>
      <c r="P13" s="26">
        <v>18472</v>
      </c>
      <c r="Q13" s="27">
        <v>7.5</v>
      </c>
      <c r="R13" s="28">
        <v>18889</v>
      </c>
      <c r="S13" s="29">
        <v>7.8</v>
      </c>
      <c r="T13" s="30">
        <v>-2.20941601168686</v>
      </c>
    </row>
    <row r="14" spans="2:22" ht="30" customHeight="1">
      <c r="B14" s="17" t="s">
        <v>21</v>
      </c>
      <c r="C14" s="18">
        <v>21247</v>
      </c>
      <c r="D14" s="19">
        <v>10.4</v>
      </c>
      <c r="E14" s="20">
        <v>20852</v>
      </c>
      <c r="F14" s="21">
        <v>10.7</v>
      </c>
      <c r="G14" s="22">
        <v>1.8898138072770201</v>
      </c>
      <c r="I14" s="18">
        <v>3732</v>
      </c>
      <c r="J14" s="19">
        <v>9.1999999999999993</v>
      </c>
      <c r="K14" s="20">
        <v>4239</v>
      </c>
      <c r="L14" s="21">
        <v>9.4</v>
      </c>
      <c r="M14" s="22">
        <v>-11.949469531045199</v>
      </c>
      <c r="N14" s="23">
        <v>1.0093990303340099</v>
      </c>
      <c r="P14" s="18">
        <v>24979</v>
      </c>
      <c r="Q14" s="19">
        <v>10.199999999999999</v>
      </c>
      <c r="R14" s="20">
        <v>25091</v>
      </c>
      <c r="S14" s="21">
        <v>10.4</v>
      </c>
      <c r="T14" s="22">
        <v>-0.44818212747717001</v>
      </c>
    </row>
    <row r="15" spans="2:22" ht="30" customHeight="1">
      <c r="B15" s="25" t="s">
        <v>22</v>
      </c>
      <c r="C15" s="35"/>
      <c r="D15" s="36"/>
      <c r="E15" s="37"/>
      <c r="F15" s="37"/>
      <c r="G15" s="38"/>
      <c r="I15" s="39"/>
      <c r="J15" s="39"/>
      <c r="K15" s="37"/>
      <c r="L15" s="37"/>
      <c r="M15" s="38"/>
      <c r="N15" s="40"/>
      <c r="P15" s="26">
        <v>12500</v>
      </c>
      <c r="Q15" s="27">
        <v>5.0999999999999996</v>
      </c>
      <c r="R15" s="28">
        <v>12317</v>
      </c>
      <c r="S15" s="29">
        <v>5.0999999999999996</v>
      </c>
      <c r="T15" s="30">
        <v>1.4842072725965001</v>
      </c>
    </row>
    <row r="16" spans="2:2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</sheetData>
  <mergeCells count="27">
    <mergeCell ref="S6:S7"/>
    <mergeCell ref="K6:K7"/>
    <mergeCell ref="L6:L7"/>
    <mergeCell ref="M6:M7"/>
    <mergeCell ref="P6:P7"/>
    <mergeCell ref="Q6:Q7"/>
    <mergeCell ref="R6:R7"/>
    <mergeCell ref="M5:N5"/>
    <mergeCell ref="P5:Q5"/>
    <mergeCell ref="R5:S5"/>
    <mergeCell ref="T5:T7"/>
    <mergeCell ref="C6:C7"/>
    <mergeCell ref="D6:D7"/>
    <mergeCell ref="E6:E7"/>
    <mergeCell ref="F6:F7"/>
    <mergeCell ref="I6:I7"/>
    <mergeCell ref="J6:J7"/>
    <mergeCell ref="B1:D1"/>
    <mergeCell ref="B2:D2"/>
    <mergeCell ref="K4:M4"/>
    <mergeCell ref="Q4:R4"/>
    <mergeCell ref="B5:B7"/>
    <mergeCell ref="C5:D5"/>
    <mergeCell ref="E5:F5"/>
    <mergeCell ref="G5:G7"/>
    <mergeCell ref="I5:J5"/>
    <mergeCell ref="K5:L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181A1-C210-4511-B5AC-8BAF9772C1DB}">
  <dimension ref="B1:H50"/>
  <sheetViews>
    <sheetView showGridLines="0" showRuler="0" workbookViewId="0"/>
  </sheetViews>
  <sheetFormatPr baseColWidth="10" defaultColWidth="13.1640625" defaultRowHeight="12.3"/>
  <cols>
    <col min="1" max="1" width="0.44140625" customWidth="1"/>
    <col min="2" max="2" width="58.1640625" customWidth="1"/>
    <col min="3" max="3" width="17.83203125" customWidth="1"/>
    <col min="4" max="4" width="1.83203125" customWidth="1"/>
    <col min="5" max="5" width="17.83203125" customWidth="1"/>
    <col min="6" max="6" width="1.71875" customWidth="1"/>
    <col min="7" max="7" width="11.1640625" customWidth="1"/>
    <col min="8" max="8" width="0.83203125" customWidth="1"/>
  </cols>
  <sheetData>
    <row r="1" spans="2:8" ht="30.75" customHeight="1">
      <c r="B1" s="41" t="s">
        <v>0</v>
      </c>
    </row>
    <row r="2" spans="2:8" ht="21.6" customHeight="1">
      <c r="B2" s="42" t="s">
        <v>1</v>
      </c>
    </row>
    <row r="3" spans="2:8" ht="21.6" customHeight="1">
      <c r="B3" s="43" t="s">
        <v>23</v>
      </c>
    </row>
    <row r="4" spans="2:8" ht="16.75" customHeight="1">
      <c r="B4" s="44"/>
      <c r="C4" s="45" t="s">
        <v>24</v>
      </c>
      <c r="D4" s="45"/>
      <c r="E4" s="45"/>
      <c r="F4" s="46"/>
      <c r="G4" s="47" t="s">
        <v>25</v>
      </c>
    </row>
    <row r="5" spans="2:8" ht="15" customHeight="1">
      <c r="B5" s="49"/>
      <c r="C5" s="50">
        <v>2026</v>
      </c>
      <c r="D5" s="51"/>
      <c r="E5" s="50">
        <v>2025</v>
      </c>
      <c r="F5" s="52"/>
      <c r="G5" s="47"/>
    </row>
    <row r="6" spans="2:8" ht="18.25" customHeight="1">
      <c r="B6" s="53" t="s">
        <v>26</v>
      </c>
      <c r="C6" s="54">
        <v>243262759</v>
      </c>
      <c r="D6" s="32"/>
      <c r="E6" s="55">
        <v>239160734</v>
      </c>
      <c r="F6" s="32"/>
      <c r="G6" s="56">
        <f>+H6/100</f>
        <v>1.71517495549454E-2</v>
      </c>
      <c r="H6" s="57">
        <v>1.7151749554945399</v>
      </c>
    </row>
    <row r="7" spans="2:8" ht="18.25" customHeight="1">
      <c r="B7" s="61" t="s">
        <v>27</v>
      </c>
      <c r="C7" s="62">
        <v>1755727</v>
      </c>
      <c r="D7" s="63"/>
      <c r="E7" s="64">
        <v>1813879</v>
      </c>
      <c r="F7" s="63"/>
      <c r="G7" s="65">
        <f>+H7/100</f>
        <v>-3.2059302866627302E-2</v>
      </c>
      <c r="H7" s="57">
        <v>-3.2059302866627299</v>
      </c>
    </row>
    <row r="8" spans="2:8" ht="18.25" customHeight="1">
      <c r="B8" s="66" t="s">
        <v>15</v>
      </c>
      <c r="C8" s="67">
        <v>245018486</v>
      </c>
      <c r="D8" s="68"/>
      <c r="E8" s="69">
        <v>240974613</v>
      </c>
      <c r="F8" s="68"/>
      <c r="G8" s="70">
        <f>+H8/100</f>
        <v>1.6781325080817498E-2</v>
      </c>
      <c r="H8" s="57">
        <v>1.67813250808175</v>
      </c>
    </row>
    <row r="9" spans="2:8" ht="18.25" customHeight="1">
      <c r="B9" s="61" t="s">
        <v>28</v>
      </c>
      <c r="C9" s="62">
        <v>-185425324</v>
      </c>
      <c r="D9" s="63"/>
      <c r="E9" s="64">
        <v>-182900156</v>
      </c>
      <c r="F9" s="63"/>
      <c r="G9" s="65">
        <f>+H9/100</f>
        <v>1.3806263853174201E-2</v>
      </c>
      <c r="H9" s="57">
        <v>1.3806263853174201</v>
      </c>
    </row>
    <row r="10" spans="2:8" ht="18.25" customHeight="1">
      <c r="B10" s="66" t="s">
        <v>16</v>
      </c>
      <c r="C10" s="67">
        <v>59593162</v>
      </c>
      <c r="D10" s="68"/>
      <c r="E10" s="69">
        <v>58074457</v>
      </c>
      <c r="F10" s="68"/>
      <c r="G10" s="70">
        <f>+H10/100</f>
        <v>2.6151006594791602E-2</v>
      </c>
      <c r="H10" s="57">
        <v>2.6151006594791602</v>
      </c>
    </row>
    <row r="11" spans="2:8" ht="11.65" customHeight="1">
      <c r="C11" s="32"/>
      <c r="D11" s="32"/>
      <c r="E11" s="32"/>
      <c r="F11" s="32"/>
      <c r="G11" s="71"/>
      <c r="H11" s="32"/>
    </row>
    <row r="12" spans="2:8" ht="18.25" customHeight="1">
      <c r="B12" s="61" t="s">
        <v>17</v>
      </c>
      <c r="C12" s="62">
        <v>-41487070</v>
      </c>
      <c r="D12" s="63"/>
      <c r="E12" s="64">
        <v>-39723431</v>
      </c>
      <c r="F12" s="63"/>
      <c r="G12" s="65">
        <f>+H12/100</f>
        <v>4.4397960482985797E-2</v>
      </c>
      <c r="H12" s="57">
        <v>4.4397960482985797</v>
      </c>
    </row>
    <row r="13" spans="2:8" ht="18.25" customHeight="1">
      <c r="B13" s="66" t="s">
        <v>29</v>
      </c>
      <c r="C13" s="67">
        <v>18106092</v>
      </c>
      <c r="D13" s="68"/>
      <c r="E13" s="69">
        <v>18351026</v>
      </c>
      <c r="F13" s="68"/>
      <c r="G13" s="70">
        <f>+H13/100</f>
        <v>-1.3347145208526201E-2</v>
      </c>
      <c r="H13" s="57">
        <v>-1.3347145208526201</v>
      </c>
    </row>
    <row r="14" spans="2:8" ht="11.65" customHeight="1">
      <c r="C14" s="32"/>
      <c r="D14" s="32"/>
      <c r="E14" s="32"/>
      <c r="F14" s="32"/>
      <c r="G14" s="71"/>
      <c r="H14" s="32"/>
    </row>
    <row r="15" spans="2:8" ht="18.25" customHeight="1">
      <c r="B15" s="53" t="s">
        <v>30</v>
      </c>
      <c r="C15" s="54">
        <v>648208</v>
      </c>
      <c r="D15" s="32"/>
      <c r="E15" s="55">
        <v>715719</v>
      </c>
      <c r="F15" s="32"/>
      <c r="G15" s="56">
        <f>+(C15-E15)/E15</f>
        <v>-9.4326125197179339E-2</v>
      </c>
      <c r="H15" s="32"/>
    </row>
    <row r="16" spans="2:8" ht="18.25" customHeight="1">
      <c r="B16" s="61" t="s">
        <v>31</v>
      </c>
      <c r="C16" s="62">
        <v>-282726</v>
      </c>
      <c r="D16" s="63"/>
      <c r="E16" s="64">
        <v>-177836</v>
      </c>
      <c r="F16" s="63"/>
      <c r="G16" s="72">
        <f>+(C16-E16)/E16</f>
        <v>0.58981308621426487</v>
      </c>
      <c r="H16" s="32"/>
    </row>
    <row r="17" spans="2:8" ht="18.25" customHeight="1">
      <c r="B17" s="66" t="s">
        <v>20</v>
      </c>
      <c r="C17" s="67">
        <v>18471574</v>
      </c>
      <c r="D17" s="68"/>
      <c r="E17" s="69">
        <v>18888909</v>
      </c>
      <c r="F17" s="68"/>
      <c r="G17" s="70">
        <f>+H17/100</f>
        <v>-2.20941601168686E-2</v>
      </c>
      <c r="H17" s="57">
        <v>-2.20941601168686</v>
      </c>
    </row>
    <row r="18" spans="2:8" ht="11.65" customHeight="1">
      <c r="C18" s="32"/>
      <c r="D18" s="32"/>
      <c r="E18" s="32"/>
      <c r="F18" s="32"/>
      <c r="G18" s="73"/>
      <c r="H18" s="32"/>
    </row>
    <row r="19" spans="2:8" ht="18.25" customHeight="1">
      <c r="B19" s="53" t="s">
        <v>32</v>
      </c>
      <c r="C19" s="54">
        <v>600453</v>
      </c>
      <c r="D19" s="32"/>
      <c r="E19" s="55">
        <v>329700</v>
      </c>
      <c r="F19" s="32"/>
      <c r="G19" s="74">
        <f>+(C19-E19)/E19</f>
        <v>0.82121019108280258</v>
      </c>
      <c r="H19" s="32"/>
    </row>
    <row r="20" spans="2:8" ht="18.25" customHeight="1">
      <c r="B20" s="61" t="s">
        <v>33</v>
      </c>
      <c r="C20" s="62">
        <v>-2895590</v>
      </c>
      <c r="D20" s="63"/>
      <c r="E20" s="64">
        <v>-2800026</v>
      </c>
      <c r="F20" s="63"/>
      <c r="G20" s="72">
        <f>+(C20-E20)/E20</f>
        <v>3.4129683081514241E-2</v>
      </c>
      <c r="H20" s="32"/>
    </row>
    <row r="21" spans="2:8" ht="18.25" customHeight="1">
      <c r="B21" s="66" t="s">
        <v>34</v>
      </c>
      <c r="C21" s="67">
        <v>16176437</v>
      </c>
      <c r="D21" s="68"/>
      <c r="E21" s="69">
        <v>16418583</v>
      </c>
      <c r="F21" s="68"/>
      <c r="G21" s="70">
        <f>+H21/100</f>
        <v>-1.4748312048509999E-2</v>
      </c>
      <c r="H21" s="57">
        <v>-1.4748312048509999</v>
      </c>
    </row>
    <row r="22" spans="2:8" ht="11.65" customHeight="1">
      <c r="C22" s="63"/>
      <c r="D22" s="63"/>
      <c r="E22" s="63"/>
      <c r="F22" s="63"/>
      <c r="G22" s="75"/>
      <c r="H22" s="32"/>
    </row>
    <row r="23" spans="2:8" ht="18.25" customHeight="1">
      <c r="B23" s="66" t="s">
        <v>35</v>
      </c>
      <c r="C23" s="67">
        <v>12499551</v>
      </c>
      <c r="D23" s="68"/>
      <c r="E23" s="69">
        <v>12316745</v>
      </c>
      <c r="F23" s="68"/>
      <c r="G23" s="70">
        <f>+H23/100</f>
        <v>1.4842072725965001E-2</v>
      </c>
      <c r="H23" s="57">
        <v>1.4842072725965001</v>
      </c>
    </row>
    <row r="24" spans="2:8" ht="11.65" customHeight="1">
      <c r="C24" s="32"/>
      <c r="D24" s="32"/>
      <c r="E24" s="32"/>
      <c r="F24" s="32"/>
      <c r="G24" s="73"/>
      <c r="H24" s="32"/>
    </row>
    <row r="25" spans="2:8" ht="18.25" customHeight="1">
      <c r="B25" s="53" t="s">
        <v>36</v>
      </c>
      <c r="C25" s="32"/>
      <c r="D25" s="32"/>
      <c r="E25" s="32"/>
      <c r="F25" s="32"/>
      <c r="G25" s="76"/>
      <c r="H25" s="32"/>
    </row>
    <row r="26" spans="2:8" ht="36.6" customHeight="1">
      <c r="B26" s="53" t="s">
        <v>37</v>
      </c>
      <c r="C26" s="32"/>
      <c r="D26" s="32"/>
      <c r="E26" s="32"/>
      <c r="F26" s="32"/>
      <c r="G26" s="77"/>
      <c r="H26" s="32"/>
    </row>
    <row r="27" spans="2:8" ht="36.6" customHeight="1">
      <c r="B27" s="53" t="s">
        <v>38</v>
      </c>
      <c r="C27" s="58"/>
      <c r="D27" s="78"/>
      <c r="E27" s="59"/>
      <c r="F27" s="78"/>
      <c r="G27" s="60"/>
      <c r="H27" s="32"/>
    </row>
    <row r="28" spans="2:8" ht="36.6" customHeight="1">
      <c r="B28" s="61" t="s">
        <v>39</v>
      </c>
      <c r="C28" s="62">
        <v>4257374</v>
      </c>
      <c r="D28" s="32"/>
      <c r="E28" s="64">
        <v>-252136</v>
      </c>
      <c r="F28" s="32"/>
      <c r="G28" s="65">
        <v>-17.885228606783642</v>
      </c>
      <c r="H28" s="32"/>
    </row>
    <row r="29" spans="2:8" ht="19.149999999999999" customHeight="1">
      <c r="B29" s="79" t="s">
        <v>40</v>
      </c>
      <c r="C29" s="80">
        <v>4257374</v>
      </c>
      <c r="D29" s="63"/>
      <c r="E29" s="81">
        <v>-252136</v>
      </c>
      <c r="F29" s="63"/>
      <c r="G29" s="56">
        <v>-17.885228606783642</v>
      </c>
      <c r="H29" s="32"/>
    </row>
    <row r="30" spans="2:8" ht="18.25" customHeight="1">
      <c r="B30" s="66" t="s">
        <v>41</v>
      </c>
      <c r="C30" s="67">
        <v>16756925</v>
      </c>
      <c r="D30" s="68"/>
      <c r="E30" s="69">
        <v>12064609</v>
      </c>
      <c r="F30" s="68"/>
      <c r="G30" s="82">
        <v>0.38893228947577163</v>
      </c>
      <c r="H30" s="32"/>
    </row>
    <row r="31" spans="2:8" ht="11.65" customHeight="1">
      <c r="C31" s="32"/>
      <c r="D31" s="32"/>
      <c r="E31" s="32"/>
      <c r="F31" s="32"/>
      <c r="G31" s="71"/>
      <c r="H31" s="32"/>
    </row>
    <row r="32" spans="2:8" ht="18.25" customHeight="1">
      <c r="B32" s="83" t="s">
        <v>42</v>
      </c>
      <c r="C32" s="84">
        <v>0.72284282880640405</v>
      </c>
      <c r="D32" s="85"/>
      <c r="E32" s="86">
        <v>0.70680390981322105</v>
      </c>
      <c r="F32" s="85"/>
      <c r="G32" s="87">
        <v>2.2700000000000001E-2</v>
      </c>
      <c r="H32" s="57">
        <v>2.27</v>
      </c>
    </row>
    <row r="33" spans="3:7" ht="16.75" customHeight="1"/>
    <row r="34" spans="3:7" ht="16.75" customHeight="1"/>
    <row r="35" spans="3:7" ht="16.75" customHeight="1"/>
    <row r="36" spans="3:7" ht="28.35" customHeight="1">
      <c r="C36" s="88"/>
      <c r="E36" s="48"/>
      <c r="G36" s="48"/>
    </row>
    <row r="37" spans="3:7" ht="16.75" customHeight="1">
      <c r="C37" s="88"/>
      <c r="E37" s="89"/>
      <c r="G37" s="89"/>
    </row>
    <row r="38" spans="3:7" ht="16.75" customHeight="1">
      <c r="C38" s="88"/>
      <c r="E38" s="89"/>
      <c r="G38" s="89"/>
    </row>
    <row r="39" spans="3:7" ht="16.75" customHeight="1">
      <c r="C39" s="88"/>
    </row>
    <row r="40" spans="3:7" ht="16.75" customHeight="1">
      <c r="C40" s="88"/>
    </row>
    <row r="41" spans="3:7" ht="16.75" customHeight="1">
      <c r="C41" s="88"/>
    </row>
    <row r="42" spans="3:7" ht="16.75" customHeight="1"/>
    <row r="43" spans="3:7" ht="16.75" customHeight="1"/>
    <row r="44" spans="3:7" ht="16.75" customHeight="1"/>
    <row r="45" spans="3:7" ht="16.75" customHeight="1"/>
    <row r="46" spans="3:7" ht="15" customHeight="1"/>
    <row r="47" spans="3:7" ht="15" customHeight="1"/>
    <row r="48" spans="3:7" ht="15" customHeight="1"/>
    <row r="49" ht="15" customHeight="1"/>
    <row r="50" ht="15" customHeight="1"/>
  </sheetData>
  <mergeCells count="2">
    <mergeCell ref="C4:E4"/>
    <mergeCell ref="G4:G5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A450-E6EB-4A0F-99D8-D545C0FF1174}">
  <dimension ref="B1:D50"/>
  <sheetViews>
    <sheetView showGridLines="0" showRuler="0" workbookViewId="0"/>
  </sheetViews>
  <sheetFormatPr baseColWidth="10" defaultColWidth="13.1640625" defaultRowHeight="12.3"/>
  <cols>
    <col min="1" max="1" width="0.44140625" customWidth="1"/>
    <col min="2" max="2" width="58.1640625" customWidth="1"/>
    <col min="3" max="3" width="18.71875" customWidth="1"/>
    <col min="4" max="4" width="19.44140625" customWidth="1"/>
    <col min="5" max="5" width="0.44140625" customWidth="1"/>
    <col min="6" max="6" width="21.83203125" customWidth="1"/>
  </cols>
  <sheetData>
    <row r="1" spans="2:4" ht="30" customHeight="1">
      <c r="B1" s="41" t="s">
        <v>0</v>
      </c>
    </row>
    <row r="2" spans="2:4" ht="21.6" customHeight="1">
      <c r="B2" s="42" t="s">
        <v>43</v>
      </c>
    </row>
    <row r="3" spans="2:4" ht="21.6" customHeight="1">
      <c r="B3" s="43" t="s">
        <v>23</v>
      </c>
    </row>
    <row r="4" spans="2:4" ht="18.25" customHeight="1">
      <c r="B4" s="90"/>
      <c r="C4" s="45" t="s">
        <v>44</v>
      </c>
      <c r="D4" s="45"/>
    </row>
    <row r="5" spans="2:4" ht="14.1" customHeight="1">
      <c r="B5" s="90"/>
      <c r="C5" s="50">
        <v>2026</v>
      </c>
      <c r="D5" s="50">
        <v>2025</v>
      </c>
    </row>
    <row r="6" spans="2:4" ht="18.25" customHeight="1">
      <c r="B6" s="91" t="s">
        <v>45</v>
      </c>
    </row>
    <row r="7" spans="2:4" ht="18.25" customHeight="1">
      <c r="B7" s="92" t="s">
        <v>46</v>
      </c>
    </row>
    <row r="8" spans="2:4" ht="18.25" customHeight="1">
      <c r="B8" s="53" t="s">
        <v>47</v>
      </c>
      <c r="C8" s="93">
        <v>28085068</v>
      </c>
      <c r="D8" s="94">
        <v>23941316</v>
      </c>
    </row>
    <row r="9" spans="2:4" ht="18.25" customHeight="1">
      <c r="B9" s="53" t="s">
        <v>48</v>
      </c>
      <c r="C9" s="93">
        <v>27361809</v>
      </c>
      <c r="D9" s="94">
        <v>26576924</v>
      </c>
    </row>
    <row r="10" spans="2:4" ht="18.25" customHeight="1">
      <c r="B10" s="53" t="s">
        <v>49</v>
      </c>
      <c r="C10" s="93">
        <v>106201971</v>
      </c>
      <c r="D10" s="94">
        <v>109330638</v>
      </c>
    </row>
    <row r="11" spans="2:4" ht="18.25" customHeight="1">
      <c r="B11" s="61" t="s">
        <v>50</v>
      </c>
      <c r="C11" s="95">
        <v>1669015</v>
      </c>
      <c r="D11" s="96">
        <v>1244684</v>
      </c>
    </row>
    <row r="12" spans="2:4" ht="18.25" customHeight="1">
      <c r="B12" s="66" t="s">
        <v>51</v>
      </c>
      <c r="C12" s="97">
        <v>163317863</v>
      </c>
      <c r="D12" s="98">
        <v>161093562</v>
      </c>
    </row>
    <row r="13" spans="2:4" ht="18.25" customHeight="1"/>
    <row r="14" spans="2:4" ht="18.25" customHeight="1">
      <c r="B14" s="92" t="s">
        <v>52</v>
      </c>
    </row>
    <row r="15" spans="2:4" ht="18.25" customHeight="1">
      <c r="B15" s="53" t="s">
        <v>53</v>
      </c>
      <c r="C15" s="93">
        <v>194388749</v>
      </c>
      <c r="D15" s="94">
        <v>179027432</v>
      </c>
    </row>
    <row r="16" spans="2:4" ht="18.25" customHeight="1">
      <c r="B16" s="53" t="s">
        <v>54</v>
      </c>
      <c r="C16" s="93">
        <v>63631564</v>
      </c>
      <c r="D16" s="94">
        <v>63498600</v>
      </c>
    </row>
    <row r="17" spans="2:4" ht="18.25" customHeight="1">
      <c r="B17" s="53" t="s">
        <v>55</v>
      </c>
      <c r="C17" s="93">
        <v>4092029</v>
      </c>
      <c r="D17" s="94">
        <v>4252151</v>
      </c>
    </row>
    <row r="18" spans="2:4" ht="18.25" customHeight="1">
      <c r="B18" s="53" t="s">
        <v>56</v>
      </c>
      <c r="C18" s="93">
        <v>44745266</v>
      </c>
      <c r="D18" s="94">
        <v>47287792</v>
      </c>
    </row>
    <row r="19" spans="2:4" ht="18.25" customHeight="1">
      <c r="B19" s="53" t="s">
        <v>57</v>
      </c>
      <c r="C19" s="93">
        <v>24519668</v>
      </c>
      <c r="D19" s="94">
        <v>22026428</v>
      </c>
    </row>
    <row r="20" spans="2:4" ht="18.25" customHeight="1">
      <c r="B20" s="61" t="s">
        <v>58</v>
      </c>
      <c r="C20" s="95">
        <v>2145526</v>
      </c>
      <c r="D20" s="96">
        <v>2416975</v>
      </c>
    </row>
    <row r="21" spans="2:4" ht="18.25" customHeight="1">
      <c r="B21" s="66" t="s">
        <v>59</v>
      </c>
      <c r="C21" s="97">
        <v>496840665</v>
      </c>
      <c r="D21" s="98">
        <v>479602940</v>
      </c>
    </row>
    <row r="22" spans="2:4" ht="18.25" customHeight="1"/>
    <row r="23" spans="2:4" ht="18.25" customHeight="1">
      <c r="B23" s="91" t="s">
        <v>60</v>
      </c>
    </row>
    <row r="24" spans="2:4" ht="18.25" customHeight="1">
      <c r="B24" s="92" t="s">
        <v>61</v>
      </c>
    </row>
    <row r="25" spans="2:4" ht="18.25" customHeight="1">
      <c r="B25" s="53" t="s">
        <v>62</v>
      </c>
      <c r="C25" s="93">
        <v>113854849</v>
      </c>
      <c r="D25" s="94">
        <v>108336283</v>
      </c>
    </row>
    <row r="26" spans="2:4" ht="18.25" customHeight="1">
      <c r="B26" s="53" t="s">
        <v>63</v>
      </c>
      <c r="C26" s="93">
        <v>5317604</v>
      </c>
      <c r="D26" s="94">
        <v>4861019</v>
      </c>
    </row>
    <row r="27" spans="2:4" ht="18.25" customHeight="1">
      <c r="B27" s="53" t="s">
        <v>64</v>
      </c>
      <c r="C27" s="93">
        <v>32633244</v>
      </c>
      <c r="D27" s="94">
        <v>31109539</v>
      </c>
    </row>
    <row r="28" spans="2:4" ht="18.25" customHeight="1">
      <c r="B28" s="61" t="s">
        <v>65</v>
      </c>
      <c r="C28" s="95">
        <v>1854390</v>
      </c>
      <c r="D28" s="96">
        <v>1787257</v>
      </c>
    </row>
    <row r="29" spans="2:4" ht="18.25" customHeight="1">
      <c r="B29" s="66" t="s">
        <v>66</v>
      </c>
      <c r="C29" s="97">
        <v>153660087</v>
      </c>
      <c r="D29" s="98">
        <v>146094098</v>
      </c>
    </row>
    <row r="30" spans="2:4" ht="18.25" customHeight="1"/>
    <row r="31" spans="2:4" ht="18.25" customHeight="1">
      <c r="B31" s="92" t="s">
        <v>67</v>
      </c>
    </row>
    <row r="32" spans="2:4" ht="35.1" customHeight="1">
      <c r="B32" s="53" t="s">
        <v>68</v>
      </c>
      <c r="C32" s="93">
        <v>84501754</v>
      </c>
      <c r="D32" s="94">
        <v>84277582</v>
      </c>
    </row>
    <row r="33" spans="2:4" ht="22.5" customHeight="1">
      <c r="B33" s="53" t="s">
        <v>69</v>
      </c>
      <c r="C33" s="93">
        <v>2358991</v>
      </c>
      <c r="D33" s="94">
        <v>2676712</v>
      </c>
    </row>
    <row r="34" spans="2:4" ht="18.25" customHeight="1">
      <c r="B34" s="61" t="s">
        <v>70</v>
      </c>
      <c r="C34" s="95">
        <v>3750943</v>
      </c>
      <c r="D34" s="96">
        <v>3079611</v>
      </c>
    </row>
    <row r="35" spans="2:4" ht="18.25" customHeight="1">
      <c r="B35" s="66" t="s">
        <v>71</v>
      </c>
      <c r="C35" s="97">
        <v>244271775</v>
      </c>
      <c r="D35" s="98">
        <v>236128003</v>
      </c>
    </row>
    <row r="36" spans="2:4" ht="18.25" customHeight="1"/>
    <row r="37" spans="2:4" ht="18.25" customHeight="1">
      <c r="B37" s="92" t="s">
        <v>72</v>
      </c>
    </row>
    <row r="38" spans="2:4" ht="18.25" customHeight="1">
      <c r="B38" s="53" t="s">
        <v>73</v>
      </c>
      <c r="C38" s="93">
        <v>45027866</v>
      </c>
      <c r="D38" s="94">
        <v>45347787</v>
      </c>
    </row>
    <row r="39" spans="2:4" ht="18.25" customHeight="1">
      <c r="B39" s="53" t="s">
        <v>74</v>
      </c>
      <c r="C39" s="93">
        <v>192516585</v>
      </c>
      <c r="D39" s="94">
        <v>178099328</v>
      </c>
    </row>
    <row r="40" spans="2:4" ht="18.25" customHeight="1">
      <c r="B40" s="53" t="s">
        <v>75</v>
      </c>
      <c r="C40" s="93">
        <v>18959872</v>
      </c>
      <c r="D40" s="94">
        <v>25008037</v>
      </c>
    </row>
    <row r="41" spans="2:4" ht="18.25" customHeight="1">
      <c r="B41" s="53" t="s">
        <v>76</v>
      </c>
      <c r="C41" s="93">
        <v>6282718</v>
      </c>
      <c r="D41" s="94">
        <v>5960987</v>
      </c>
    </row>
    <row r="42" spans="2:4" ht="18.25" customHeight="1">
      <c r="B42" s="61" t="s">
        <v>77</v>
      </c>
      <c r="C42" s="95">
        <v>-10218151</v>
      </c>
      <c r="D42" s="96">
        <v>-10941202</v>
      </c>
    </row>
    <row r="43" spans="2:4" ht="18.25" customHeight="1">
      <c r="B43" s="66" t="s">
        <v>78</v>
      </c>
      <c r="C43" s="97">
        <v>252568890</v>
      </c>
      <c r="D43" s="98">
        <v>243474937</v>
      </c>
    </row>
    <row r="44" spans="2:4" ht="18.25" customHeight="1">
      <c r="B44" s="99" t="s">
        <v>79</v>
      </c>
      <c r="C44" s="100">
        <v>496840665</v>
      </c>
      <c r="D44" s="100">
        <v>479602940</v>
      </c>
    </row>
    <row r="45" spans="2:4" ht="16.75" customHeight="1"/>
    <row r="46" spans="2:4" ht="16.75" customHeight="1"/>
    <row r="47" spans="2:4" ht="16.75" customHeight="1"/>
    <row r="48" spans="2:4" ht="16.75" customHeight="1"/>
    <row r="49" ht="16.75" customHeight="1"/>
    <row r="50" ht="16.75" customHeight="1"/>
  </sheetData>
  <mergeCells count="1">
    <mergeCell ref="C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AC8F-B6D3-4BF4-B266-F9DD4C5E7B45}">
  <dimension ref="B1:D52"/>
  <sheetViews>
    <sheetView showGridLines="0" showRuler="0" workbookViewId="0"/>
  </sheetViews>
  <sheetFormatPr baseColWidth="10" defaultColWidth="13.1640625" defaultRowHeight="12.3"/>
  <cols>
    <col min="1" max="1" width="0.44140625" customWidth="1"/>
    <col min="2" max="2" width="71.44140625" customWidth="1"/>
    <col min="3" max="4" width="18.71875" customWidth="1"/>
    <col min="5" max="5" width="0.44140625" customWidth="1"/>
    <col min="6" max="6" width="23.44140625" customWidth="1"/>
  </cols>
  <sheetData>
    <row r="1" spans="2:4" ht="30" customHeight="1">
      <c r="B1" s="41" t="s">
        <v>0</v>
      </c>
    </row>
    <row r="2" spans="2:4" ht="21.6" customHeight="1">
      <c r="B2" s="42" t="s">
        <v>80</v>
      </c>
    </row>
    <row r="3" spans="2:4" ht="21.6" customHeight="1">
      <c r="B3" s="41" t="s">
        <v>23</v>
      </c>
    </row>
    <row r="4" spans="2:4" ht="35.1" customHeight="1">
      <c r="B4" s="101"/>
      <c r="C4" s="45" t="s">
        <v>81</v>
      </c>
      <c r="D4" s="45"/>
    </row>
    <row r="5" spans="2:4" ht="19.149999999999999" customHeight="1">
      <c r="B5" s="101"/>
      <c r="C5" s="50">
        <v>2026</v>
      </c>
      <c r="D5" s="50">
        <v>2025</v>
      </c>
    </row>
    <row r="6" spans="2:4" ht="18.25" customHeight="1">
      <c r="B6" s="91" t="s">
        <v>82</v>
      </c>
    </row>
    <row r="7" spans="2:4" ht="18.25" customHeight="1">
      <c r="B7" s="53" t="s">
        <v>34</v>
      </c>
      <c r="C7" s="93">
        <v>16176437</v>
      </c>
      <c r="D7" s="94">
        <v>16418583</v>
      </c>
    </row>
    <row r="8" spans="2:4" ht="18.25" customHeight="1">
      <c r="B8" s="91" t="s">
        <v>83</v>
      </c>
    </row>
    <row r="9" spans="2:4" ht="18.25" customHeight="1">
      <c r="B9" s="53" t="s">
        <v>84</v>
      </c>
      <c r="C9" s="93">
        <v>6506919</v>
      </c>
      <c r="D9" s="94">
        <v>6202100</v>
      </c>
    </row>
    <row r="10" spans="2:4" ht="18.25" customHeight="1">
      <c r="B10" s="53" t="s">
        <v>85</v>
      </c>
      <c r="C10" s="93">
        <v>102288</v>
      </c>
      <c r="D10" s="94">
        <v>45258</v>
      </c>
    </row>
    <row r="11" spans="2:4" ht="18.25" customHeight="1">
      <c r="B11" s="53" t="s">
        <v>86</v>
      </c>
      <c r="C11" s="93">
        <v>104298</v>
      </c>
      <c r="D11" s="94">
        <v>104970</v>
      </c>
    </row>
    <row r="12" spans="2:4" ht="18.25" customHeight="1">
      <c r="B12" s="53" t="s">
        <v>87</v>
      </c>
      <c r="C12" s="93">
        <v>-222127</v>
      </c>
      <c r="D12" s="94">
        <v>-257510</v>
      </c>
    </row>
    <row r="13" spans="2:4" ht="36.6" customHeight="1">
      <c r="B13" s="91" t="s">
        <v>88</v>
      </c>
    </row>
    <row r="14" spans="2:4" ht="18.25" customHeight="1">
      <c r="B14" s="53" t="s">
        <v>89</v>
      </c>
      <c r="C14" s="93">
        <v>2315748</v>
      </c>
      <c r="D14" s="94">
        <v>2259354</v>
      </c>
    </row>
    <row r="15" spans="2:4" ht="18.25" customHeight="1">
      <c r="B15" s="53" t="s">
        <v>90</v>
      </c>
      <c r="C15" s="93">
        <v>193408</v>
      </c>
      <c r="D15" s="94">
        <v>-7222</v>
      </c>
    </row>
    <row r="16" spans="2:4" ht="18.25" customHeight="1">
      <c r="B16" s="53" t="s">
        <v>91</v>
      </c>
      <c r="C16" s="93">
        <v>167873</v>
      </c>
      <c r="D16" s="94">
        <v>197273</v>
      </c>
    </row>
    <row r="17" spans="2:4" ht="18.25" customHeight="1">
      <c r="B17" s="61" t="s">
        <v>92</v>
      </c>
      <c r="C17" s="95">
        <v>23178</v>
      </c>
      <c r="D17" s="96">
        <v>107748</v>
      </c>
    </row>
    <row r="18" spans="2:4" ht="18.25" customHeight="1">
      <c r="B18" s="66" t="s">
        <v>93</v>
      </c>
      <c r="C18" s="97">
        <v>25368022</v>
      </c>
      <c r="D18" s="98">
        <v>25070554</v>
      </c>
    </row>
    <row r="19" spans="2:4" ht="18.25" customHeight="1"/>
    <row r="20" spans="2:4" ht="18.25" customHeight="1">
      <c r="B20" s="53" t="s">
        <v>94</v>
      </c>
    </row>
    <row r="21" spans="2:4" ht="18.25" customHeight="1">
      <c r="B21" s="53" t="s">
        <v>95</v>
      </c>
      <c r="C21" s="93">
        <v>-1389333</v>
      </c>
      <c r="D21" s="94">
        <v>-1013100</v>
      </c>
    </row>
    <row r="22" spans="2:4" ht="18.25" customHeight="1">
      <c r="B22" s="53" t="s">
        <v>96</v>
      </c>
      <c r="C22" s="93">
        <v>1870392</v>
      </c>
      <c r="D22" s="94">
        <v>1265058</v>
      </c>
    </row>
    <row r="23" spans="2:4" ht="18.25" customHeight="1">
      <c r="B23" s="53" t="s">
        <v>97</v>
      </c>
      <c r="C23" s="93">
        <v>223974</v>
      </c>
      <c r="D23" s="94">
        <v>52053</v>
      </c>
    </row>
    <row r="24" spans="2:4" ht="18.25" customHeight="1">
      <c r="B24" s="53" t="s">
        <v>98</v>
      </c>
      <c r="C24" s="93">
        <v>-10946874</v>
      </c>
      <c r="D24" s="94">
        <v>-13319895</v>
      </c>
    </row>
    <row r="25" spans="2:4" ht="18.25" customHeight="1">
      <c r="B25" s="53" t="s">
        <v>99</v>
      </c>
      <c r="C25" s="93">
        <v>-6132713</v>
      </c>
      <c r="D25" s="94">
        <v>-7662717</v>
      </c>
    </row>
    <row r="26" spans="2:4" ht="18.25" customHeight="1">
      <c r="B26" s="53" t="s">
        <v>100</v>
      </c>
      <c r="C26" s="93">
        <v>-3969916</v>
      </c>
      <c r="D26" s="94">
        <v>-8732581</v>
      </c>
    </row>
    <row r="27" spans="2:4" ht="18.25" customHeight="1">
      <c r="B27" s="61" t="s">
        <v>101</v>
      </c>
      <c r="C27" s="95">
        <v>-67905</v>
      </c>
      <c r="D27" s="96">
        <v>-102783</v>
      </c>
    </row>
    <row r="28" spans="2:4" ht="36.6" customHeight="1">
      <c r="B28" s="66" t="s">
        <v>102</v>
      </c>
      <c r="C28" s="97">
        <v>4955647</v>
      </c>
      <c r="D28" s="98">
        <v>-4443411</v>
      </c>
    </row>
    <row r="29" spans="2:4" ht="18.25" customHeight="1"/>
    <row r="30" spans="2:4" ht="18.25" customHeight="1">
      <c r="B30" s="91" t="s">
        <v>103</v>
      </c>
    </row>
    <row r="31" spans="2:4" ht="18.25" customHeight="1">
      <c r="B31" s="53" t="s">
        <v>104</v>
      </c>
      <c r="C31" s="93">
        <v>-2436465</v>
      </c>
      <c r="D31" s="94">
        <v>-3414079</v>
      </c>
    </row>
    <row r="32" spans="2:4" ht="18.25" customHeight="1">
      <c r="B32" s="53" t="s">
        <v>105</v>
      </c>
      <c r="C32" s="93">
        <v>222127</v>
      </c>
      <c r="D32" s="94">
        <v>257510</v>
      </c>
    </row>
    <row r="33" spans="2:4" ht="18.25" customHeight="1">
      <c r="B33" s="53" t="s">
        <v>106</v>
      </c>
      <c r="C33" s="93">
        <v>91039</v>
      </c>
      <c r="D33" s="94">
        <v>208039</v>
      </c>
    </row>
    <row r="34" spans="2:4" ht="18.25" customHeight="1">
      <c r="B34" s="53" t="s">
        <v>107</v>
      </c>
      <c r="C34" s="93">
        <v>127530</v>
      </c>
      <c r="D34" s="94">
        <v>176642</v>
      </c>
    </row>
    <row r="35" spans="2:4" ht="18.25" hidden="1" customHeight="1">
      <c r="B35" s="61" t="s">
        <v>108</v>
      </c>
      <c r="C35" s="95">
        <v>0</v>
      </c>
      <c r="D35" s="96">
        <v>0</v>
      </c>
    </row>
    <row r="36" spans="2:4" ht="36.6" customHeight="1">
      <c r="B36" s="66" t="s">
        <v>109</v>
      </c>
      <c r="C36" s="97">
        <v>-1995769</v>
      </c>
      <c r="D36" s="98">
        <v>-2771888</v>
      </c>
    </row>
    <row r="37" spans="2:4" ht="18.25" customHeight="1"/>
    <row r="38" spans="2:4" ht="18.25" customHeight="1">
      <c r="B38" s="91" t="s">
        <v>110</v>
      </c>
    </row>
    <row r="39" spans="2:4" ht="18.25" hidden="1" customHeight="1">
      <c r="B39" s="53" t="s">
        <v>111</v>
      </c>
      <c r="C39" s="93">
        <f>'[1]Flujos Efe esp'!$E$40</f>
        <v>0</v>
      </c>
      <c r="D39" s="94">
        <f>'[1]Flujos Efe esp'!$I$40</f>
        <v>0</v>
      </c>
    </row>
    <row r="40" spans="2:4" ht="18.25" customHeight="1">
      <c r="B40" s="53" t="s">
        <v>112</v>
      </c>
      <c r="C40" s="93">
        <v>0</v>
      </c>
      <c r="D40" s="94">
        <v>-1746753</v>
      </c>
    </row>
    <row r="41" spans="2:4" ht="18.25" customHeight="1">
      <c r="B41" s="53" t="s">
        <v>113</v>
      </c>
      <c r="C41" s="93">
        <v>-23178</v>
      </c>
      <c r="D41" s="94">
        <v>-107748</v>
      </c>
    </row>
    <row r="42" spans="2:4" ht="18.25" customHeight="1">
      <c r="B42" s="61" t="s">
        <v>114</v>
      </c>
      <c r="C42" s="95">
        <v>-3499270</v>
      </c>
      <c r="D42" s="96">
        <v>-3264310</v>
      </c>
    </row>
    <row r="43" spans="2:4" ht="36.6" customHeight="1">
      <c r="B43" s="66" t="s">
        <v>115</v>
      </c>
      <c r="C43" s="97">
        <v>-3522448</v>
      </c>
      <c r="D43" s="98">
        <v>-5118811</v>
      </c>
    </row>
    <row r="44" spans="2:4" ht="18.25" customHeight="1"/>
    <row r="45" spans="2:4" ht="18.25" customHeight="1">
      <c r="B45" s="61" t="s">
        <v>116</v>
      </c>
      <c r="C45" s="95">
        <v>56485</v>
      </c>
      <c r="D45" s="96">
        <v>-238156</v>
      </c>
    </row>
    <row r="46" spans="2:4" ht="36.6" customHeight="1">
      <c r="B46" s="66" t="s">
        <v>117</v>
      </c>
      <c r="C46" s="97">
        <v>-506085</v>
      </c>
      <c r="D46" s="98">
        <v>-12572266</v>
      </c>
    </row>
    <row r="47" spans="2:4" ht="36.6" customHeight="1">
      <c r="B47" s="53" t="s">
        <v>118</v>
      </c>
      <c r="C47" s="93">
        <v>28591153</v>
      </c>
      <c r="D47" s="94">
        <v>36513582</v>
      </c>
    </row>
    <row r="48" spans="2:4" ht="18.25" customHeight="1">
      <c r="B48" s="53" t="s">
        <v>119</v>
      </c>
      <c r="C48" s="102">
        <v>28085068</v>
      </c>
      <c r="D48" s="103">
        <v>23941316</v>
      </c>
    </row>
    <row r="49" spans="2:4" ht="18.25" customHeight="1"/>
    <row r="50" spans="2:4" ht="18.25" customHeight="1">
      <c r="B50" s="53" t="s">
        <v>120</v>
      </c>
    </row>
    <row r="51" spans="2:4" ht="18.25" customHeight="1">
      <c r="B51" s="53" t="s">
        <v>121</v>
      </c>
      <c r="C51" s="102">
        <v>674989</v>
      </c>
      <c r="D51" s="103">
        <v>523591</v>
      </c>
    </row>
    <row r="52" spans="2:4" ht="18.25" customHeight="1">
      <c r="B52" s="53" t="s">
        <v>122</v>
      </c>
      <c r="C52" s="102">
        <v>659011</v>
      </c>
      <c r="D52" s="103">
        <v>617347</v>
      </c>
    </row>
  </sheetData>
  <mergeCells count="1">
    <mergeCell ref="C4:D4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B875D8D0AD5649865857FF37405796" ma:contentTypeVersion="14" ma:contentTypeDescription="Crear nuevo documento." ma:contentTypeScope="" ma:versionID="8bf713b194a742bdd2609edf36363658">
  <xsd:schema xmlns:xsd="http://www.w3.org/2001/XMLSchema" xmlns:xs="http://www.w3.org/2001/XMLSchema" xmlns:p="http://schemas.microsoft.com/office/2006/metadata/properties" xmlns:ns2="e48bd5be-d87d-4872-8274-2cb483dd2512" xmlns:ns3="9532c187-2f98-4d42-aed4-14dcff9fd8be" targetNamespace="http://schemas.microsoft.com/office/2006/metadata/properties" ma:root="true" ma:fieldsID="f13d314bec414a9389888d5fc9f99421" ns2:_="" ns3:_="">
    <xsd:import namespace="e48bd5be-d87d-4872-8274-2cb483dd2512"/>
    <xsd:import namespace="9532c187-2f98-4d42-aed4-14dcff9fd8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bd5be-d87d-4872-8274-2cb483dd2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cd3d5d5d-fde7-4fdb-a831-fd453e1daa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2c187-2f98-4d42-aed4-14dcff9fd8b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50051a7-cd22-490e-a82f-d93b8d4d7f73}" ma:internalName="TaxCatchAll" ma:showField="CatchAllData" ma:web="9532c187-2f98-4d42-aed4-14dcff9fd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32c187-2f98-4d42-aed4-14dcff9fd8be" xsi:nil="true"/>
    <lcf76f155ced4ddcb4097134ff3c332f xmlns="e48bd5be-d87d-4872-8274-2cb483dd25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FC3CB7-6AD3-49D4-A1A4-E3254096DF1F}"/>
</file>

<file path=customXml/itemProps2.xml><?xml version="1.0" encoding="utf-8"?>
<ds:datastoreItem xmlns:ds="http://schemas.openxmlformats.org/officeDocument/2006/customXml" ds:itemID="{68169B85-6227-43AB-BF65-228160A07E36}"/>
</file>

<file path=customXml/itemProps3.xml><?xml version="1.0" encoding="utf-8"?>
<ds:datastoreItem xmlns:ds="http://schemas.openxmlformats.org/officeDocument/2006/customXml" ds:itemID="{6444D90F-C6B7-478E-92C7-3509A6A141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P&amp;L por región</vt:lpstr>
      <vt:lpstr>P&amp;L por trimestre</vt:lpstr>
      <vt:lpstr>Balance</vt:lpstr>
      <vt:lpstr>Flujo de Efectivo</vt:lpstr>
    </vt:vector>
  </TitlesOfParts>
  <Company>Walmart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Torres Bello</dc:creator>
  <cp:lastModifiedBy>Guillermo Torres Bello</cp:lastModifiedBy>
  <dcterms:created xsi:type="dcterms:W3CDTF">2026-04-27T22:26:47Z</dcterms:created>
  <dcterms:modified xsi:type="dcterms:W3CDTF">2026-04-27T22:35:34Z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a753e-b937-4727-8173-58e965e4ef41_Enabled">
    <vt:lpwstr>true</vt:lpwstr>
  </property>
  <property fmtid="{D5CDD505-2E9C-101B-9397-08002B2CF9AE}" pid="3" name="MSIP_Label_444a753e-b937-4727-8173-58e965e4ef41_SetDate">
    <vt:lpwstr>2026-04-27T22:35:04Z</vt:lpwstr>
  </property>
  <property fmtid="{D5CDD505-2E9C-101B-9397-08002B2CF9AE}" pid="4" name="MSIP_Label_444a753e-b937-4727-8173-58e965e4ef41_Method">
    <vt:lpwstr>Standard</vt:lpwstr>
  </property>
  <property fmtid="{D5CDD505-2E9C-101B-9397-08002B2CF9AE}" pid="5" name="MSIP_Label_444a753e-b937-4727-8173-58e965e4ef41_Name">
    <vt:lpwstr>0a306a40-471c-426e-91d6-468476917b5e</vt:lpwstr>
  </property>
  <property fmtid="{D5CDD505-2E9C-101B-9397-08002B2CF9AE}" pid="6" name="MSIP_Label_444a753e-b937-4727-8173-58e965e4ef41_SiteId">
    <vt:lpwstr>3cbcc3d3-094d-4006-9849-0d11d61f484d</vt:lpwstr>
  </property>
  <property fmtid="{D5CDD505-2E9C-101B-9397-08002B2CF9AE}" pid="7" name="MSIP_Label_444a753e-b937-4727-8173-58e965e4ef41_ActionId">
    <vt:lpwstr>63cf8ccb-d474-469c-bc71-91e5e7b4161b</vt:lpwstr>
  </property>
  <property fmtid="{D5CDD505-2E9C-101B-9397-08002B2CF9AE}" pid="8" name="MSIP_Label_444a753e-b937-4727-8173-58e965e4ef41_ContentBits">
    <vt:lpwstr>0</vt:lpwstr>
  </property>
  <property fmtid="{D5CDD505-2E9C-101B-9397-08002B2CF9AE}" pid="9" name="MSIP_Label_444a753e-b937-4727-8173-58e965e4ef41_Tag">
    <vt:lpwstr>10, 3, 0, 1</vt:lpwstr>
  </property>
  <property fmtid="{D5CDD505-2E9C-101B-9397-08002B2CF9AE}" pid="10" name="ContentTypeId">
    <vt:lpwstr>0x010100BEB875D8D0AD5649865857FF37405796</vt:lpwstr>
  </property>
</Properties>
</file>